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440" windowHeight="8730" activeTab="0"/>
  </bookViews>
  <sheets>
    <sheet name="2019 г" sheetId="1" r:id="rId1"/>
  </sheets>
  <definedNames>
    <definedName name="_xlnm.Print_Area" localSheetId="0">'2019 г'!$A$1:$H$31</definedName>
  </definedNames>
  <calcPr fullCalcOnLoad="1"/>
</workbook>
</file>

<file path=xl/sharedStrings.xml><?xml version="1.0" encoding="utf-8"?>
<sst xmlns="http://schemas.openxmlformats.org/spreadsheetml/2006/main" count="34" uniqueCount="31">
  <si>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</si>
  <si>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</si>
  <si>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</si>
  <si>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</si>
  <si>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</si>
  <si>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</si>
  <si>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</si>
  <si>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</si>
  <si>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</si>
  <si>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</si>
  <si>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</si>
  <si>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обслуживание сайта, телефонов, интернета</t>
  </si>
  <si>
    <t>аудиторская проверка и прочее</t>
  </si>
  <si>
    <t xml:space="preserve">доходы </t>
  </si>
  <si>
    <t xml:space="preserve">расходы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</si>
  <si>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</si>
  <si>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</si>
  <si>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 xml:space="preserve">расходы на канцтовары, </t>
  </si>
  <si>
    <t xml:space="preserve">Премиальный фонд </t>
  </si>
  <si>
    <t>Повышение квалификации сотрудников, материальная помощь сотрудникам. Благотворительность</t>
  </si>
  <si>
    <t>Смета доходов и расходов Ассоциации СРО "Кузбасский проектно-научный центр" на 2023 год.</t>
  </si>
  <si>
    <t>Членские взносы                                                                                                   110*60</t>
  </si>
  <si>
    <t xml:space="preserve">     </t>
  </si>
  <si>
    <t>План 2023</t>
  </si>
  <si>
    <t>Факт 2023</t>
  </si>
  <si>
    <t>.</t>
  </si>
  <si>
    <t>Фонд Правления (резервный фонд)  - переходящий остаток + долги организаций за 2022 г.</t>
  </si>
  <si>
    <t>Депозит</t>
  </si>
  <si>
    <t>налог на прибыль</t>
  </si>
  <si>
    <t xml:space="preserve"> </t>
  </si>
  <si>
    <t xml:space="preserve">приобретение и обслуживание оргтехники,  компьютерных программ, услуги юриста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</si>
</sst>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6" xfId="0" applyBorder="1" applyAlignment="1">
      <alignment vertical="top" wrapText="1"/>
    </xf>
    <xf numFmtId="3" fontId="0" fillId="0" borderId="16" xfId="0" applyNumberFormat="1" applyBorder="1" applyAlignment="1">
      <alignment vertical="top"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27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BreakPreview" zoomScaleSheetLayoutView="100" workbookViewId="0" topLeftCell="A4">
      <selection activeCell="K26" sqref="K26:L26"/>
    </sheetView>
  </sheetViews>
  <sheetFormatPr defaultColWidth="8.88671875" defaultRowHeight="15"/>
  <cols>
    <col min="1" max="1" width="5.77734375" style="1" customWidth="1"/>
    <col min="2" max="2" width="71.4453125" style="2" customWidth="1"/>
    <col min="3" max="4" width="9.21484375" style="0" customWidth="1"/>
    <col min="5" max="5" width="10.21484375" style="0" customWidth="1"/>
    <col min="6" max="6" width="9.99609375" style="0" customWidth="1"/>
    <col min="7" max="7" width="9.3359375" style="0" hidden="1" customWidth="1"/>
    <col min="8" max="8" width="6.3359375" style="0" customWidth="1"/>
    <col min="9" max="9" width="10.21484375" style="0" customWidth="1"/>
    <col min="10" max="10" width="31.6640625" style="0" customWidth="1"/>
    <col min="11" max="11" width="7.99609375" style="0" customWidth="1"/>
    <col min="13" max="13" width="7.77734375" style="0" customWidth="1"/>
  </cols>
  <sheetData>
    <row r="1" spans="1:6" ht="33.75" customHeight="1">
      <c r="A1" s="55" t="s">
        <v>20</v>
      </c>
      <c r="B1" s="55"/>
      <c r="C1" s="55"/>
      <c r="D1" s="55"/>
      <c r="E1" s="55"/>
      <c r="F1" s="55"/>
    </row>
    <row r="2" spans="1:6" ht="17.25" customHeight="1">
      <c r="A2" s="57"/>
      <c r="B2" s="58"/>
      <c r="C2" s="56" t="s">
        <v>23</v>
      </c>
      <c r="D2" s="56"/>
      <c r="E2" s="56" t="s">
        <v>24</v>
      </c>
      <c r="F2" s="56"/>
    </row>
    <row r="3" spans="1:6" ht="22.5" customHeight="1">
      <c r="A3" s="57"/>
      <c r="B3" s="59"/>
      <c r="C3" s="37" t="s">
        <v>13</v>
      </c>
      <c r="D3" s="37" t="s">
        <v>14</v>
      </c>
      <c r="E3" s="37" t="s">
        <v>13</v>
      </c>
      <c r="F3" s="37" t="s">
        <v>14</v>
      </c>
    </row>
    <row r="4" spans="1:10" ht="25.5" customHeight="1" thickBot="1">
      <c r="A4" s="7"/>
      <c r="B4" s="8" t="s">
        <v>6</v>
      </c>
      <c r="C4" s="9">
        <v>7413000</v>
      </c>
      <c r="D4" s="9">
        <v>7413000</v>
      </c>
      <c r="E4" s="9">
        <f>E5+E6+E7</f>
        <v>6659485</v>
      </c>
      <c r="F4" s="9"/>
      <c r="J4" s="3"/>
    </row>
    <row r="5" spans="1:9" ht="16.5" thickBot="1">
      <c r="A5" s="13">
        <v>1</v>
      </c>
      <c r="B5" s="6" t="s">
        <v>21</v>
      </c>
      <c r="C5" s="9">
        <v>6600000</v>
      </c>
      <c r="D5" s="14"/>
      <c r="E5" s="9">
        <v>6494000</v>
      </c>
      <c r="F5" s="14"/>
      <c r="I5" s="3"/>
    </row>
    <row r="6" spans="1:6" ht="15">
      <c r="A6" s="15">
        <v>2</v>
      </c>
      <c r="B6" s="4" t="s">
        <v>0</v>
      </c>
      <c r="C6" s="16"/>
      <c r="D6" s="16"/>
      <c r="E6" s="16">
        <v>25000</v>
      </c>
      <c r="F6" s="16"/>
    </row>
    <row r="7" spans="1:6" ht="15">
      <c r="A7" s="19">
        <v>3</v>
      </c>
      <c r="B7" s="40" t="s">
        <v>27</v>
      </c>
      <c r="C7" s="41">
        <v>130000</v>
      </c>
      <c r="D7" s="41"/>
      <c r="E7" s="41">
        <v>140485</v>
      </c>
      <c r="F7" s="41"/>
    </row>
    <row r="8" spans="1:8" ht="15.75" customHeight="1" thickBot="1">
      <c r="A8" s="10"/>
      <c r="B8" s="11" t="s">
        <v>7</v>
      </c>
      <c r="C8" s="12"/>
      <c r="D8" s="12"/>
      <c r="E8" s="12"/>
      <c r="F8" s="12">
        <f>F9+F10+F15+F21+F22+F24+F29</f>
        <v>7019282</v>
      </c>
      <c r="G8" s="3">
        <f>E4-F8</f>
        <v>-359797</v>
      </c>
      <c r="H8" s="3"/>
    </row>
    <row r="9" spans="1:7" ht="19.5" customHeight="1">
      <c r="A9" s="22">
        <v>1</v>
      </c>
      <c r="B9" s="23" t="s">
        <v>15</v>
      </c>
      <c r="C9" s="24"/>
      <c r="D9" s="24">
        <v>600000</v>
      </c>
      <c r="E9" s="24"/>
      <c r="F9" s="24">
        <v>587730</v>
      </c>
      <c r="G9" s="3">
        <f>F9-D9</f>
        <v>-12270</v>
      </c>
    </row>
    <row r="10" spans="1:7" ht="15">
      <c r="A10" s="52">
        <v>2</v>
      </c>
      <c r="B10" s="25" t="s">
        <v>3</v>
      </c>
      <c r="C10" s="26"/>
      <c r="D10" s="26">
        <v>4557000</v>
      </c>
      <c r="E10" s="26"/>
      <c r="F10" s="26">
        <f>F12+F13</f>
        <v>3999305</v>
      </c>
      <c r="G10" s="3">
        <f aca="true" t="shared" si="0" ref="G10:G26">F10-D10</f>
        <v>-557695</v>
      </c>
    </row>
    <row r="11" spans="1:7" ht="15">
      <c r="A11" s="53"/>
      <c r="B11" s="4" t="s">
        <v>4</v>
      </c>
      <c r="C11" s="16"/>
      <c r="D11" s="16"/>
      <c r="E11" s="16"/>
      <c r="F11" s="16"/>
      <c r="G11" s="3">
        <f t="shared" si="0"/>
        <v>0</v>
      </c>
    </row>
    <row r="12" spans="1:8" ht="15">
      <c r="A12" s="53"/>
      <c r="B12" s="4" t="s">
        <v>1</v>
      </c>
      <c r="C12" s="16"/>
      <c r="D12" s="16">
        <v>3500000</v>
      </c>
      <c r="E12" s="16"/>
      <c r="F12" s="16">
        <v>3132492</v>
      </c>
      <c r="G12" s="3">
        <f t="shared" si="0"/>
        <v>-367508</v>
      </c>
      <c r="H12" t="s">
        <v>25</v>
      </c>
    </row>
    <row r="13" spans="1:7" ht="15">
      <c r="A13" s="54"/>
      <c r="B13" s="5" t="s">
        <v>2</v>
      </c>
      <c r="C13" s="17"/>
      <c r="D13" s="17">
        <v>1057000</v>
      </c>
      <c r="E13" s="17"/>
      <c r="F13" s="17">
        <v>866813</v>
      </c>
      <c r="G13" s="3">
        <f t="shared" si="0"/>
        <v>-190187</v>
      </c>
    </row>
    <row r="14" spans="1:7" ht="15">
      <c r="A14" s="18"/>
      <c r="B14" s="27" t="s">
        <v>18</v>
      </c>
      <c r="C14" s="28"/>
      <c r="D14" s="28"/>
      <c r="E14" s="28"/>
      <c r="F14" s="28"/>
      <c r="G14" s="3"/>
    </row>
    <row r="15" spans="1:18" ht="28.5" customHeight="1">
      <c r="A15" s="52">
        <v>3</v>
      </c>
      <c r="B15" s="25" t="s">
        <v>10</v>
      </c>
      <c r="C15" s="33"/>
      <c r="D15" s="33">
        <v>500000</v>
      </c>
      <c r="E15" s="33"/>
      <c r="F15" s="33">
        <v>442348</v>
      </c>
      <c r="G15" s="3">
        <f t="shared" si="0"/>
        <v>-57652</v>
      </c>
      <c r="I15" s="38"/>
      <c r="J15" s="38"/>
      <c r="K15" s="38"/>
      <c r="L15" s="39"/>
      <c r="M15" s="38"/>
      <c r="N15" s="38"/>
      <c r="O15" s="38"/>
      <c r="P15" s="38"/>
      <c r="Q15" s="38"/>
      <c r="R15" s="38"/>
    </row>
    <row r="16" spans="1:7" ht="15">
      <c r="A16" s="53"/>
      <c r="B16" s="4" t="s">
        <v>30</v>
      </c>
      <c r="C16" s="16"/>
      <c r="D16" s="34"/>
      <c r="E16" s="16"/>
      <c r="F16" s="16"/>
      <c r="G16" s="3">
        <f t="shared" si="0"/>
        <v>0</v>
      </c>
    </row>
    <row r="17" spans="1:9" ht="15.75">
      <c r="A17" s="53"/>
      <c r="B17" s="51" t="s">
        <v>28</v>
      </c>
      <c r="C17" s="16"/>
      <c r="D17" s="34"/>
      <c r="E17" s="16"/>
      <c r="F17" s="16"/>
      <c r="G17" s="3"/>
      <c r="I17" s="39"/>
    </row>
    <row r="18" spans="1:7" ht="15">
      <c r="A18" s="53"/>
      <c r="B18" s="4" t="s">
        <v>17</v>
      </c>
      <c r="C18" s="16"/>
      <c r="D18" s="34"/>
      <c r="E18" s="16"/>
      <c r="F18" s="16"/>
      <c r="G18" s="3">
        <f t="shared" si="0"/>
        <v>0</v>
      </c>
    </row>
    <row r="19" spans="1:7" ht="15">
      <c r="A19" s="53"/>
      <c r="B19" s="4" t="s">
        <v>11</v>
      </c>
      <c r="C19" s="16"/>
      <c r="D19" s="34"/>
      <c r="E19" s="16"/>
      <c r="F19" s="16"/>
      <c r="G19" s="3">
        <f t="shared" si="0"/>
        <v>0</v>
      </c>
    </row>
    <row r="20" spans="1:7" ht="15">
      <c r="A20" s="54"/>
      <c r="B20" s="5" t="s">
        <v>12</v>
      </c>
      <c r="C20" s="17"/>
      <c r="D20" s="35"/>
      <c r="E20" s="17"/>
      <c r="F20" s="17"/>
      <c r="G20" s="3">
        <f>F20-D20</f>
        <v>0</v>
      </c>
    </row>
    <row r="21" spans="1:10" ht="30" customHeight="1">
      <c r="A21" s="18">
        <v>4</v>
      </c>
      <c r="B21" s="31" t="s">
        <v>5</v>
      </c>
      <c r="C21" s="32"/>
      <c r="D21" s="36">
        <v>150000</v>
      </c>
      <c r="E21" s="36"/>
      <c r="F21" s="36">
        <v>186544</v>
      </c>
      <c r="G21" s="3">
        <f t="shared" si="0"/>
        <v>36544</v>
      </c>
      <c r="I21" s="45"/>
      <c r="J21" s="46"/>
    </row>
    <row r="22" spans="1:7" ht="25.5" customHeight="1">
      <c r="A22" s="18">
        <v>5</v>
      </c>
      <c r="B22" s="27" t="s">
        <v>16</v>
      </c>
      <c r="C22" s="28"/>
      <c r="D22" s="28">
        <v>733000</v>
      </c>
      <c r="E22" s="28"/>
      <c r="F22" s="28">
        <v>712791</v>
      </c>
      <c r="G22" s="3">
        <f t="shared" si="0"/>
        <v>-20209</v>
      </c>
    </row>
    <row r="23" spans="1:7" ht="32.25" customHeight="1">
      <c r="A23" s="18">
        <v>6</v>
      </c>
      <c r="B23" s="27" t="s">
        <v>9</v>
      </c>
      <c r="C23" s="28"/>
      <c r="D23" s="28"/>
      <c r="E23" s="28"/>
      <c r="F23" s="28"/>
      <c r="G23" s="3">
        <f t="shared" si="0"/>
        <v>0</v>
      </c>
    </row>
    <row r="24" spans="1:13" ht="15">
      <c r="A24" s="20">
        <v>7</v>
      </c>
      <c r="B24" s="6" t="s">
        <v>8</v>
      </c>
      <c r="C24" s="14"/>
      <c r="D24" s="14">
        <v>200000</v>
      </c>
      <c r="E24" s="14"/>
      <c r="F24" s="14"/>
      <c r="G24" s="3"/>
      <c r="L24" s="38"/>
      <c r="M24" s="38"/>
    </row>
    <row r="25" spans="1:14" ht="15">
      <c r="A25" s="19"/>
      <c r="B25" s="4" t="s">
        <v>4</v>
      </c>
      <c r="C25" s="16"/>
      <c r="D25" s="16"/>
      <c r="E25" s="16"/>
      <c r="F25" s="16"/>
      <c r="G25" s="3"/>
      <c r="I25" s="38"/>
      <c r="J25" s="38"/>
      <c r="K25" s="39"/>
      <c r="L25" s="38"/>
      <c r="M25" s="38"/>
      <c r="N25" s="38"/>
    </row>
    <row r="26" spans="1:9" ht="35.25" customHeight="1">
      <c r="A26" s="21"/>
      <c r="B26" s="4" t="s">
        <v>19</v>
      </c>
      <c r="C26" s="16"/>
      <c r="D26" s="16"/>
      <c r="E26" s="16"/>
      <c r="F26" s="16"/>
      <c r="G26" s="3">
        <f t="shared" si="0"/>
        <v>0</v>
      </c>
      <c r="I26" s="44"/>
    </row>
    <row r="27" spans="1:11" ht="17.25" customHeight="1">
      <c r="A27" s="21"/>
      <c r="B27" s="4"/>
      <c r="C27" s="16"/>
      <c r="D27" s="16"/>
      <c r="E27" s="16"/>
      <c r="F27" s="16"/>
      <c r="G27" s="3"/>
      <c r="I27" s="45"/>
      <c r="J27" s="46"/>
      <c r="K27" s="47"/>
    </row>
    <row r="28" spans="1:11" ht="17.25" customHeight="1">
      <c r="A28" s="30"/>
      <c r="B28" s="5"/>
      <c r="C28" s="17"/>
      <c r="D28" s="17"/>
      <c r="E28" s="17"/>
      <c r="F28" s="17"/>
      <c r="G28" s="3"/>
      <c r="I28" s="45"/>
      <c r="J28" s="46"/>
      <c r="K28" s="47"/>
    </row>
    <row r="29" spans="1:11" ht="17.25" customHeight="1">
      <c r="A29" s="18">
        <v>8</v>
      </c>
      <c r="B29" s="27" t="s">
        <v>26</v>
      </c>
      <c r="C29" s="28">
        <v>673000</v>
      </c>
      <c r="D29" s="28">
        <v>673000</v>
      </c>
      <c r="E29" s="28" t="s">
        <v>29</v>
      </c>
      <c r="F29" s="28">
        <v>1090564</v>
      </c>
      <c r="G29" s="3"/>
      <c r="I29" s="45"/>
      <c r="J29" s="46"/>
      <c r="K29" s="47"/>
    </row>
    <row r="30" spans="1:11" ht="17.25" customHeight="1">
      <c r="A30" s="18"/>
      <c r="B30" s="27"/>
      <c r="C30" s="28"/>
      <c r="D30" s="29"/>
      <c r="E30" s="28"/>
      <c r="F30" s="28"/>
      <c r="G30" s="3"/>
      <c r="I30" s="45"/>
      <c r="J30" s="46"/>
      <c r="K30" s="47"/>
    </row>
    <row r="31" spans="2:11" ht="15.75">
      <c r="B31" s="43" t="s">
        <v>22</v>
      </c>
      <c r="C31" s="42"/>
      <c r="D31" s="42"/>
      <c r="E31" s="42"/>
      <c r="F31" s="3"/>
      <c r="I31" s="48"/>
      <c r="J31" s="49"/>
      <c r="K31" s="50"/>
    </row>
    <row r="32" spans="3:6" ht="15">
      <c r="C32" s="3"/>
      <c r="D32" s="3"/>
      <c r="E32" s="3"/>
      <c r="F32" s="3"/>
    </row>
  </sheetData>
  <sheetProtection/>
  <mergeCells count="7">
    <mergeCell ref="A15:A20"/>
    <mergeCell ref="A1:F1"/>
    <mergeCell ref="C2:D2"/>
    <mergeCell ref="E2:F2"/>
    <mergeCell ref="A2:A3"/>
    <mergeCell ref="B2:B3"/>
    <mergeCell ref="A10:A13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Home</cp:lastModifiedBy>
  <cp:lastPrinted>2024-03-01T03:28:41Z</cp:lastPrinted>
  <dcterms:created xsi:type="dcterms:W3CDTF">2012-04-10T07:48:06Z</dcterms:created>
  <dcterms:modified xsi:type="dcterms:W3CDTF">2024-04-14T02:13:37Z</dcterms:modified>
  <cp:category/>
  <cp:version/>
  <cp:contentType/>
  <cp:contentStatus/>
</cp:coreProperties>
</file>